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atm\Documents\"/>
    </mc:Choice>
  </mc:AlternateContent>
  <xr:revisionPtr revIDLastSave="0" documentId="8_{69DCD90A-3E32-41A8-B2D0-5B23FF543125}" xr6:coauthVersionLast="45" xr6:coauthVersionMax="45" xr10:uidLastSave="{00000000-0000-0000-0000-000000000000}"/>
  <bookViews>
    <workbookView xWindow="-120" yWindow="-120" windowWidth="20730" windowHeight="11160" xr2:uid="{CD1179B0-16D8-4C39-9BF7-03A068A4A07C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6" i="1" l="1"/>
  <c r="M15" i="1"/>
  <c r="K16" i="1"/>
  <c r="K15" i="1"/>
  <c r="K14" i="1"/>
  <c r="K12" i="1"/>
  <c r="L2" i="1"/>
  <c r="L7" i="1" s="1"/>
  <c r="K13" i="1" s="1"/>
  <c r="K2" i="1"/>
  <c r="M17" i="1" l="1"/>
  <c r="K17" i="1"/>
</calcChain>
</file>

<file path=xl/sharedStrings.xml><?xml version="1.0" encoding="utf-8"?>
<sst xmlns="http://schemas.openxmlformats.org/spreadsheetml/2006/main" count="81" uniqueCount="57">
  <si>
    <t>שם פרטי של העובד</t>
  </si>
  <si>
    <t>שם משפחה של העובד</t>
  </si>
  <si>
    <t>מספר ת.ז</t>
  </si>
  <si>
    <t>האם הועסק לפני תאריך 01.03.2020</t>
  </si>
  <si>
    <t>מועד חזרה מחופשה ללא תשלום או קליטה אצל המעסיק החל מיום 19.04.2020</t>
  </si>
  <si>
    <t>טלי</t>
  </si>
  <si>
    <t>כהן</t>
  </si>
  <si>
    <t>201XXXXXXX</t>
  </si>
  <si>
    <t>כן</t>
  </si>
  <si>
    <t>משה</t>
  </si>
  <si>
    <t>לוי</t>
  </si>
  <si>
    <t>046XXXXXX</t>
  </si>
  <si>
    <t>יונתן</t>
  </si>
  <si>
    <t>חיים</t>
  </si>
  <si>
    <t>315XXXXXX</t>
  </si>
  <si>
    <t>לא</t>
  </si>
  <si>
    <t>בר</t>
  </si>
  <si>
    <t>לב</t>
  </si>
  <si>
    <t>056XXXXXX</t>
  </si>
  <si>
    <t>גל</t>
  </si>
  <si>
    <t>215XXXXXX</t>
  </si>
  <si>
    <t>עדי</t>
  </si>
  <si>
    <t>מלכה</t>
  </si>
  <si>
    <t>301XXXXXX</t>
  </si>
  <si>
    <t>נוי</t>
  </si>
  <si>
    <t>קליין</t>
  </si>
  <si>
    <t>207XXXXXX</t>
  </si>
  <si>
    <t>מתן</t>
  </si>
  <si>
    <t>305XXXXXX</t>
  </si>
  <si>
    <t>לי</t>
  </si>
  <si>
    <t>304XXXXXX</t>
  </si>
  <si>
    <t>קובי</t>
  </si>
  <si>
    <t>רבין</t>
  </si>
  <si>
    <t>302XXXXXX</t>
  </si>
  <si>
    <t>ענת</t>
  </si>
  <si>
    <t>מנחם</t>
  </si>
  <si>
    <t>203XXXXXX</t>
  </si>
  <si>
    <t>מספר העובדים שחזרו מחל"ת</t>
  </si>
  <si>
    <t>עובדים חדשים שגויסו</t>
  </si>
  <si>
    <t>מספר העובדים שיצאו לחל"ת/פוטרו</t>
  </si>
  <si>
    <t>מספר העובדים מועסקים לפי ה01/03/20</t>
  </si>
  <si>
    <t>הוצא לחל"ת/ פוטר? לפי ה01.04.20</t>
  </si>
  <si>
    <t>עובדים בחודש מרץ 2020</t>
  </si>
  <si>
    <t>עובדים באפריל 2020</t>
  </si>
  <si>
    <t>עובדים במאי 2020</t>
  </si>
  <si>
    <t>עובדים ביוני 2020</t>
  </si>
  <si>
    <t>עובדים ביולי 2020</t>
  </si>
  <si>
    <t>עובדים באוגוסט 2020</t>
  </si>
  <si>
    <t>מסלול א</t>
  </si>
  <si>
    <t>מסלול ב</t>
  </si>
  <si>
    <t>אפריל</t>
  </si>
  <si>
    <t>מאי</t>
  </si>
  <si>
    <t>יוני</t>
  </si>
  <si>
    <t>יולי</t>
  </si>
  <si>
    <t>אוגוסט</t>
  </si>
  <si>
    <t>סכום המענק לעובד</t>
  </si>
  <si>
    <t xml:space="preserve">מענק חודשי לעובד שחזר ב-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</si>
</sst>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₪&quot;\ * #,##0.00_ ;_ &quot;₪&quot;\ * \-#,##0.00_ ;_ &quot;₪&quot;\ * &quot;-&quot;??_ ;_ @_ 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u val="doubleAccounting"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2" borderId="0" xfId="0" applyFill="1"/>
    <xf numFmtId="0" fontId="0" fillId="2" borderId="1" xfId="0" applyFill="1" applyBorder="1"/>
    <xf numFmtId="0" fontId="0" fillId="0" borderId="1" xfId="0" applyBorder="1" applyAlignment="1">
      <alignment wrapText="1"/>
    </xf>
    <xf numFmtId="44" fontId="0" fillId="0" borderId="0" xfId="1" applyFont="1"/>
    <xf numFmtId="44" fontId="0" fillId="0" borderId="2" xfId="1" applyFont="1" applyBorder="1"/>
    <xf numFmtId="0" fontId="0" fillId="4" borderId="1" xfId="0" applyFill="1" applyBorder="1"/>
    <xf numFmtId="3" fontId="0" fillId="4" borderId="1" xfId="0" applyNumberFormat="1" applyFill="1" applyBorder="1"/>
    <xf numFmtId="0" fontId="3" fillId="4" borderId="1" xfId="0" applyFont="1" applyFill="1" applyBorder="1" applyAlignment="1">
      <alignment wrapText="1"/>
    </xf>
    <xf numFmtId="44" fontId="4" fillId="0" borderId="0" xfId="0" applyNumberFormat="1" applyFont="1"/>
    <xf numFmtId="0" fontId="4" fillId="0" borderId="0" xfId="0" applyFont="1"/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1BAB3-5316-4AAC-B545-AEF560F134EB}">
  <dimension ref="A1:P17"/>
  <sheetViews>
    <sheetView rightToLeft="1" tabSelected="1" workbookViewId="0">
      <selection activeCell="L8" sqref="L8"/>
    </sheetView>
  </sheetViews>
  <sheetFormatPr defaultRowHeight="14.25" x14ac:dyDescent="0.2"/>
  <cols>
    <col min="1" max="1" width="2.875" bestFit="1" customWidth="1"/>
    <col min="5" max="5" width="11.125" customWidth="1"/>
    <col min="6" max="6" width="18.875" customWidth="1"/>
    <col min="7" max="7" width="20" customWidth="1"/>
    <col min="10" max="10" width="0" hidden="1" customWidth="1"/>
    <col min="11" max="11" width="11.875" bestFit="1" customWidth="1"/>
    <col min="12" max="12" width="11.5" customWidth="1"/>
    <col min="13" max="13" width="11.875" bestFit="1" customWidth="1"/>
    <col min="15" max="16" width="10.75" customWidth="1"/>
    <col min="17" max="17" width="15.5" customWidth="1"/>
    <col min="18" max="18" width="22.5" customWidth="1"/>
  </cols>
  <sheetData>
    <row r="1" spans="1:16" ht="60" x14ac:dyDescent="0.2">
      <c r="A1" s="6"/>
      <c r="B1" s="1" t="s">
        <v>0</v>
      </c>
      <c r="C1" s="1" t="s">
        <v>1</v>
      </c>
      <c r="D1" s="1" t="s">
        <v>2</v>
      </c>
      <c r="E1" s="1" t="s">
        <v>3</v>
      </c>
      <c r="F1" s="1" t="s">
        <v>41</v>
      </c>
      <c r="G1" s="1" t="s">
        <v>4</v>
      </c>
      <c r="K1" s="8" t="s">
        <v>40</v>
      </c>
      <c r="L1" s="8" t="s">
        <v>39</v>
      </c>
      <c r="M1" s="8" t="s">
        <v>37</v>
      </c>
      <c r="N1" s="8" t="s">
        <v>38</v>
      </c>
    </row>
    <row r="2" spans="1:16" x14ac:dyDescent="0.2">
      <c r="A2" s="7">
        <v>1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8</v>
      </c>
      <c r="G2" s="4">
        <v>43952</v>
      </c>
      <c r="J2" t="s">
        <v>8</v>
      </c>
      <c r="K2" s="3">
        <f>COUNTIF($E$2:$E$12,J2)</f>
        <v>9</v>
      </c>
      <c r="L2" s="3">
        <f>COUNTIF(F2:F12,J2)</f>
        <v>4</v>
      </c>
      <c r="M2" s="3">
        <v>3</v>
      </c>
      <c r="N2" s="3">
        <v>2</v>
      </c>
    </row>
    <row r="3" spans="1:16" x14ac:dyDescent="0.2">
      <c r="A3" s="7">
        <v>2</v>
      </c>
      <c r="B3" s="3" t="s">
        <v>9</v>
      </c>
      <c r="C3" s="3" t="s">
        <v>10</v>
      </c>
      <c r="D3" s="3" t="s">
        <v>11</v>
      </c>
      <c r="E3" s="3" t="s">
        <v>8</v>
      </c>
      <c r="F3" s="3" t="s">
        <v>8</v>
      </c>
      <c r="G3" s="5"/>
    </row>
    <row r="4" spans="1:16" x14ac:dyDescent="0.2">
      <c r="A4" s="7">
        <v>3</v>
      </c>
      <c r="B4" s="3" t="s">
        <v>12</v>
      </c>
      <c r="C4" s="3" t="s">
        <v>13</v>
      </c>
      <c r="D4" s="3" t="s">
        <v>14</v>
      </c>
      <c r="E4" s="3" t="s">
        <v>8</v>
      </c>
      <c r="F4" s="3" t="s">
        <v>15</v>
      </c>
      <c r="G4" s="3"/>
    </row>
    <row r="5" spans="1:16" x14ac:dyDescent="0.2">
      <c r="A5" s="7">
        <v>4</v>
      </c>
      <c r="B5" s="3" t="s">
        <v>16</v>
      </c>
      <c r="C5" s="3" t="s">
        <v>17</v>
      </c>
      <c r="D5" s="3" t="s">
        <v>18</v>
      </c>
      <c r="E5" s="3" t="s">
        <v>8</v>
      </c>
      <c r="F5" s="3" t="s">
        <v>15</v>
      </c>
      <c r="G5" s="3"/>
    </row>
    <row r="6" spans="1:16" ht="42.75" x14ac:dyDescent="0.2">
      <c r="A6" s="7">
        <v>5</v>
      </c>
      <c r="B6" s="3" t="s">
        <v>19</v>
      </c>
      <c r="C6" s="3" t="s">
        <v>9</v>
      </c>
      <c r="D6" s="3" t="s">
        <v>20</v>
      </c>
      <c r="E6" s="3" t="s">
        <v>8</v>
      </c>
      <c r="F6" s="3" t="s">
        <v>8</v>
      </c>
      <c r="G6" s="4">
        <v>44027</v>
      </c>
      <c r="K6" s="2" t="s">
        <v>42</v>
      </c>
      <c r="L6" s="2" t="s">
        <v>43</v>
      </c>
      <c r="M6" s="2" t="s">
        <v>44</v>
      </c>
      <c r="N6" s="2" t="s">
        <v>45</v>
      </c>
      <c r="O6" s="2" t="s">
        <v>46</v>
      </c>
      <c r="P6" s="2" t="s">
        <v>47</v>
      </c>
    </row>
    <row r="7" spans="1:16" x14ac:dyDescent="0.2">
      <c r="A7" s="7">
        <v>6</v>
      </c>
      <c r="B7" s="3" t="s">
        <v>21</v>
      </c>
      <c r="C7" s="3" t="s">
        <v>22</v>
      </c>
      <c r="D7" s="3" t="s">
        <v>23</v>
      </c>
      <c r="E7" s="3" t="s">
        <v>8</v>
      </c>
      <c r="F7" s="3" t="s">
        <v>8</v>
      </c>
      <c r="G7" s="4">
        <v>44012</v>
      </c>
      <c r="K7" s="3">
        <v>9</v>
      </c>
      <c r="L7" s="3">
        <f>K7-L2</f>
        <v>5</v>
      </c>
      <c r="M7" s="3">
        <v>6</v>
      </c>
      <c r="N7" s="3">
        <v>7</v>
      </c>
      <c r="O7" s="3">
        <v>9</v>
      </c>
      <c r="P7" s="3">
        <v>10</v>
      </c>
    </row>
    <row r="8" spans="1:16" x14ac:dyDescent="0.2">
      <c r="A8" s="7">
        <v>7</v>
      </c>
      <c r="B8" s="3" t="s">
        <v>24</v>
      </c>
      <c r="C8" s="3" t="s">
        <v>25</v>
      </c>
      <c r="D8" s="3" t="s">
        <v>26</v>
      </c>
      <c r="E8" s="3" t="s">
        <v>8</v>
      </c>
      <c r="F8" s="3" t="s">
        <v>15</v>
      </c>
      <c r="G8" s="3"/>
    </row>
    <row r="9" spans="1:16" x14ac:dyDescent="0.2">
      <c r="A9" s="7">
        <v>8</v>
      </c>
      <c r="B9" s="3" t="s">
        <v>29</v>
      </c>
      <c r="C9" s="3" t="s">
        <v>6</v>
      </c>
      <c r="D9" s="3" t="s">
        <v>30</v>
      </c>
      <c r="E9" s="3" t="s">
        <v>8</v>
      </c>
      <c r="F9" s="3" t="s">
        <v>15</v>
      </c>
      <c r="G9" s="3"/>
    </row>
    <row r="10" spans="1:16" ht="45" customHeight="1" x14ac:dyDescent="0.25">
      <c r="A10" s="7">
        <v>9</v>
      </c>
      <c r="B10" s="3" t="s">
        <v>31</v>
      </c>
      <c r="C10" s="3" t="s">
        <v>32</v>
      </c>
      <c r="D10" s="3" t="s">
        <v>33</v>
      </c>
      <c r="E10" s="3" t="s">
        <v>8</v>
      </c>
      <c r="F10" s="3" t="s">
        <v>15</v>
      </c>
      <c r="G10" s="3"/>
      <c r="O10" s="13" t="s">
        <v>55</v>
      </c>
      <c r="P10" s="13" t="s">
        <v>56</v>
      </c>
    </row>
    <row r="11" spans="1:16" ht="15.75" x14ac:dyDescent="0.25">
      <c r="A11" s="7">
        <v>10</v>
      </c>
      <c r="B11" s="3" t="s">
        <v>27</v>
      </c>
      <c r="C11" s="3" t="s">
        <v>16</v>
      </c>
      <c r="D11" s="3" t="s">
        <v>28</v>
      </c>
      <c r="E11" s="3" t="s">
        <v>15</v>
      </c>
      <c r="F11" s="3" t="s">
        <v>15</v>
      </c>
      <c r="G11" s="4">
        <v>44013</v>
      </c>
      <c r="K11" s="16" t="s">
        <v>48</v>
      </c>
      <c r="L11" s="16"/>
      <c r="M11" s="16" t="s">
        <v>49</v>
      </c>
      <c r="O11" s="11">
        <v>875</v>
      </c>
      <c r="P11" s="11"/>
    </row>
    <row r="12" spans="1:16" x14ac:dyDescent="0.2">
      <c r="A12" s="7">
        <v>11</v>
      </c>
      <c r="B12" s="3" t="s">
        <v>34</v>
      </c>
      <c r="C12" s="3" t="s">
        <v>35</v>
      </c>
      <c r="D12" s="3" t="s">
        <v>36</v>
      </c>
      <c r="E12" s="3" t="s">
        <v>15</v>
      </c>
      <c r="F12" s="3" t="s">
        <v>15</v>
      </c>
      <c r="G12" s="4">
        <v>44044</v>
      </c>
      <c r="I12" t="s">
        <v>50</v>
      </c>
      <c r="K12" s="9">
        <f>0*O11*4</f>
        <v>0</v>
      </c>
      <c r="M12">
        <v>0</v>
      </c>
      <c r="O12" s="12">
        <v>1875</v>
      </c>
      <c r="P12" s="11"/>
    </row>
    <row r="13" spans="1:16" x14ac:dyDescent="0.2">
      <c r="I13" t="s">
        <v>51</v>
      </c>
      <c r="K13" s="9">
        <f>(M7-L7)*O11*4</f>
        <v>3500</v>
      </c>
      <c r="M13">
        <v>0</v>
      </c>
    </row>
    <row r="14" spans="1:16" x14ac:dyDescent="0.2">
      <c r="I14" t="s">
        <v>52</v>
      </c>
      <c r="K14" s="9">
        <f>(N7-M7)*O12*4</f>
        <v>7500</v>
      </c>
      <c r="M14">
        <v>0</v>
      </c>
    </row>
    <row r="15" spans="1:16" x14ac:dyDescent="0.2">
      <c r="I15" t="s">
        <v>53</v>
      </c>
      <c r="K15" s="9">
        <f>(O7-N7)*O12*3</f>
        <v>11250</v>
      </c>
      <c r="M15" s="9">
        <f>(O7-N7)*O12*4</f>
        <v>15000</v>
      </c>
    </row>
    <row r="16" spans="1:16" ht="15" thickBot="1" x14ac:dyDescent="0.25">
      <c r="I16" t="s">
        <v>54</v>
      </c>
      <c r="K16" s="10">
        <f>(P7-O7)*O12*1</f>
        <v>1875</v>
      </c>
      <c r="M16" s="10">
        <f>(P7-O7)*O12*3</f>
        <v>5625</v>
      </c>
    </row>
    <row r="17" spans="11:13" ht="18" thickTop="1" x14ac:dyDescent="0.4">
      <c r="K17" s="14">
        <f>SUM(K12:K16)</f>
        <v>24125</v>
      </c>
      <c r="L17" s="15"/>
      <c r="M17" s="14">
        <f>SUM(M12:M16)</f>
        <v>20625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Liat Mordechai</dc:creator>
  <cp:lastModifiedBy>Liat Mordechai</cp:lastModifiedBy>
  <dcterms:created xsi:type="dcterms:W3CDTF">2020-07-19T06:13:43Z</dcterms:created>
  <dcterms:modified xsi:type="dcterms:W3CDTF">2020-07-19T11:09:43Z</dcterms:modified>
</cp:coreProperties>
</file>